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Раскрытие информации\2023\О способах_ФАС 38_19\7.Июль\для ОИТИС\"/>
    </mc:Choice>
  </mc:AlternateContent>
  <bookViews>
    <workbookView xWindow="0" yWindow="0" windowWidth="28800" windowHeight="9435"/>
  </bookViews>
  <sheets>
    <sheet name="кф" sheetId="1" r:id="rId1"/>
  </sheets>
  <externalReferences>
    <externalReference r:id="rId2"/>
  </externalReferences>
  <definedNames>
    <definedName name="_xlnm._FilterDatabase" localSheetId="0" hidden="1">кф!$A$14:$V$52</definedName>
    <definedName name="_xlnm.Print_Area" localSheetId="0">кф!$A$1:$V$53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T52" i="1" s="1"/>
  <c r="Q37" i="1"/>
  <c r="T24" i="1"/>
  <c r="Q24" i="1"/>
</calcChain>
</file>

<file path=xl/sharedStrings.xml><?xml version="1.0" encoding="utf-8"?>
<sst xmlns="http://schemas.openxmlformats.org/spreadsheetml/2006/main" count="207" uniqueCount="103">
  <si>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</si>
  <si>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</si>
  <si>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</si>
  <si>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</si>
  <si>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Кемеровской области</t>
  </si>
  <si>
    <t>за июль 2023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</si>
  <si>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</si>
  <si>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</si>
  <si>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</si>
  <si>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</si>
  <si>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</si>
  <si>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</si>
  <si>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</si>
  <si>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</si>
  <si>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</si>
  <si>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</si>
  <si>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</si>
  <si>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</si>
  <si>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</si>
  <si>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</si>
  <si>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</si>
  <si>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</si>
  <si>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</si>
  <si>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</si>
  <si>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</si>
  <si>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</si>
  <si>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</si>
  <si>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</si>
  <si>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</si>
  <si>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</si>
  <si>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</si>
  <si>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</si>
  <si>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</si>
  <si>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</si>
  <si>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</si>
  <si>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</si>
  <si>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</si>
  <si>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03.07.2023</t>
  </si>
  <si>
    <t>Поставка шин автомобильных.</t>
  </si>
  <si>
    <t>Условная единица</t>
  </si>
  <si>
    <t>Не раскрывается в связи с неразмещением информации в ЕИС на основании Постановления Правительства РФ от 06.03.22 №332</t>
  </si>
  <si>
    <t>28.06.2023</t>
  </si>
  <si>
    <t>Поставка знаков дорожных</t>
  </si>
  <si>
    <t>Поставка ручного инструмента</t>
  </si>
  <si>
    <t>24.07.2023</t>
  </si>
  <si>
    <t>Поставка запасной части для двигателя передвижной ремонтной мастеской (г.н. Н557ВО 142)</t>
  </si>
  <si>
    <t>14.06.2023</t>
  </si>
  <si>
    <t>Х</t>
  </si>
  <si>
    <t>Поставка панелей светодиодных, светильников светодиодных,прожекторов светодиодных и ламп светодиодных</t>
  </si>
  <si>
    <t>28.03.2023</t>
  </si>
  <si>
    <t>Поставка ячеек электрохимических</t>
  </si>
  <si>
    <t>15.06.2023</t>
  </si>
  <si>
    <t>Поставка батареек, аккумуляторов, зарядных устройств</t>
  </si>
  <si>
    <t>11.07.2023</t>
  </si>
  <si>
    <t>Поставка люков полимерно-песчаных, коверов газовых песчано-полимерных малых, подушек для коверов малых полимерно-песчаных</t>
  </si>
  <si>
    <t>07.07.2023</t>
  </si>
  <si>
    <t>Поставка картриджей</t>
  </si>
  <si>
    <t>04.07.2023</t>
  </si>
  <si>
    <t>Поставка вех пластиковых оранжевых 1.2м, подставок полимерных под вехи</t>
  </si>
  <si>
    <t>Поставка репеллентов для защиты от кровососущих насекомых</t>
  </si>
  <si>
    <t>14.07.2023</t>
  </si>
  <si>
    <t>Поставка сервисного маршрутизатора</t>
  </si>
  <si>
    <t>Поставка газоанализаторов, течеискателей и блоков газоанализаторов</t>
  </si>
  <si>
    <t>09.06.2023</t>
  </si>
  <si>
    <t>Поставка запасных частей для инструмента</t>
  </si>
  <si>
    <t>Поставка шкафов для раздевалок металлических, стеллажей металлических, шкафов металлических, шкафа архивного для документов металлического, шкафов картотечных металлических, сейфа</t>
  </si>
  <si>
    <t>Поставка фланцев плоских, переходов бесшовных, отводов стальных бесшовных, тройников стальных, заглушек стальных, сгонов стальных</t>
  </si>
  <si>
    <t>Техническое обслуживание и текущий ремонт</t>
  </si>
  <si>
    <t>19.05.2023</t>
  </si>
  <si>
    <t xml:space="preserve">Выполнение работ по устранению закупорки канализационных сетей штангами D 150 мм </t>
  </si>
  <si>
    <t>27.06.2023</t>
  </si>
  <si>
    <t>Выполнение работ по техническому обслуживанию систем кондиционирования</t>
  </si>
  <si>
    <t>30.05.2023</t>
  </si>
  <si>
    <t>Оказание услуг по техническому обслуживанию и текущему ремонту структурированной кабельной сети.</t>
  </si>
  <si>
    <t>25.07.2023</t>
  </si>
  <si>
    <t>Выполнение работ по текущему ремонту помещений ООО "Газпром газораспределение Томск"</t>
  </si>
  <si>
    <t>13.06.2023</t>
  </si>
  <si>
    <t>Выполнение работ по переосвидетельствованию,  ремонту и перезарядке огнетушителей (г.Новокузнецк)</t>
  </si>
  <si>
    <t>Выполнение работ по техническому обслуживанию и ремонту легковых и грузовых автомобилей Новокузнецкого участка филиала ООО «Газпром газораспределение Томск» в Кемеровской области</t>
  </si>
  <si>
    <t>Оказание услуг по техническому обслуживанию систем инженерно-технических средств охраны: систем охранной телевизионной, системы контроля и управления доступом в зданиях ООО «Газпром газораспределение Томск»</t>
  </si>
  <si>
    <t>не размещается по п.16.3 Положения</t>
  </si>
  <si>
    <t>Выполнение работ по замене светильников</t>
  </si>
  <si>
    <t>Услуги производственного назначения</t>
  </si>
  <si>
    <t>26.07.2023</t>
  </si>
  <si>
    <t>Оказание образовательных услуг по обучению работников ООО «Газпром газораспределение Томск» в Кемеровской области по образовательным программам по работе на высоте</t>
  </si>
  <si>
    <t>01.07.2023</t>
  </si>
  <si>
    <t>Оказание услуг по комплексному обслуживанию объектов филиала ООО «Газпром газораспределение Томск» в Кемеровской области.</t>
  </si>
  <si>
    <t>20.07.2023</t>
  </si>
  <si>
    <t>Оказание услуг почтовой связи (Блока почтового бизнеса), иных услуг и продуктов</t>
  </si>
  <si>
    <t>18.07.2023</t>
  </si>
  <si>
    <t>Оказание услуг по дополнительной профессиональной программе повышения квалификации: "Эксплуатация тепловых энергоустановок"</t>
  </si>
  <si>
    <t>15.05.2023</t>
  </si>
  <si>
    <t>Оказание услуг (работы) хозяйственно-бытовые</t>
  </si>
  <si>
    <t>05.07.2023</t>
  </si>
  <si>
    <t>Оказание услуг по определению рыночной стоимости объекта оценки и/или размера платы за использование объекта оценки.</t>
  </si>
  <si>
    <t>Оказание услуг по информационно-технологическому сопровождению автоматизированных информационных систем</t>
  </si>
  <si>
    <t>01.06.2023</t>
  </si>
  <si>
    <t>27.07.2023</t>
  </si>
  <si>
    <t xml:space="preserve">Оказание услуг по абонементному информационно-технологическому сопровождению </t>
  </si>
  <si>
    <t>Оказание услуг по физической охране: защите жизни и здоровья граждан; охране объектов и имущества Заказчика; обеспечению внутриобъектового и пропускного режимов на объектах охраны; консультированию и подготовке рекомендаций по вопросам правомерной защиты</t>
  </si>
  <si>
    <t xml:space="preserve">Предоставление права ограниченного пользования (сервитут) земельными участками </t>
  </si>
  <si>
    <t>28.07.2023</t>
  </si>
  <si>
    <t>Передача неисключительных прав использования результата интеллектуальной деятельности – программы для ЭВМ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</si>
</sst>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5" fillId="3" borderId="2" xfId="0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1" fontId="6" fillId="5" borderId="7" xfId="0" applyNumberFormat="1" applyFont="1" applyFill="1" applyBorder="1" applyAlignment="1">
      <alignment horizontal="left" vertical="center" wrapText="1"/>
    </xf>
    <xf numFmtId="1" fontId="6" fillId="5" borderId="8" xfId="0" applyNumberFormat="1" applyFont="1" applyFill="1" applyBorder="1" applyAlignment="1">
      <alignment horizontal="left" vertical="center" wrapText="1"/>
    </xf>
    <xf numFmtId="1" fontId="6" fillId="5" borderId="9" xfId="0" applyNumberFormat="1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23/&#1054;%20&#1089;&#1087;&#1086;&#1089;&#1086;&#1073;&#1072;&#1093;_&#1060;&#1040;&#1057;%2038_19/7.&#1048;&#1102;&#1083;&#1100;/&#1056;&#1072;&#1073;&#1086;&#1095;&#1080;&#1081;_&#1054;&#1090;&#1095;&#1077;&#1090;%20&#1079;&#1072;%20&#1080;&#1102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О"/>
      <sheetName val="НФ_СГС"/>
      <sheetName val="НФ_ГТК"/>
      <sheetName val="НФ_ГГТ"/>
      <sheetName val="ТО"/>
      <sheetName val="кф"/>
      <sheetName val="без исключений _объедин-е КУМИ"/>
      <sheetName val="без исключений"/>
      <sheetName val="ПОЛНЫЙ"/>
      <sheetName val="исход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1">
          <cell r="Q91">
            <v>2.4353000000000002</v>
          </cell>
        </row>
        <row r="92">
          <cell r="Q92">
            <v>0.81192999999999993</v>
          </cell>
        </row>
        <row r="93">
          <cell r="Q93">
            <v>0.81192999999999993</v>
          </cell>
        </row>
        <row r="94">
          <cell r="Q94">
            <v>2.4353000000000002</v>
          </cell>
        </row>
        <row r="95">
          <cell r="Q95">
            <v>0.81192999999999993</v>
          </cell>
        </row>
        <row r="96">
          <cell r="Q96">
            <v>0.81192999999999993</v>
          </cell>
        </row>
        <row r="97">
          <cell r="Q97">
            <v>0.25823000000000002</v>
          </cell>
        </row>
        <row r="98">
          <cell r="Q98">
            <v>6.2340000000000007E-2</v>
          </cell>
        </row>
        <row r="99">
          <cell r="Q99">
            <v>3.25</v>
          </cell>
        </row>
        <row r="100">
          <cell r="Q100">
            <v>1.62</v>
          </cell>
        </row>
        <row r="101">
          <cell r="Q101">
            <v>1.62</v>
          </cell>
        </row>
        <row r="102">
          <cell r="Q102">
            <v>0.97</v>
          </cell>
        </row>
        <row r="103">
          <cell r="Q103">
            <v>0.17</v>
          </cell>
        </row>
        <row r="104">
          <cell r="Q104">
            <v>0.26</v>
          </cell>
        </row>
        <row r="105">
          <cell r="Q105">
            <v>0.17</v>
          </cell>
        </row>
        <row r="106">
          <cell r="Q106">
            <v>0.26</v>
          </cell>
        </row>
        <row r="107">
          <cell r="Q107">
            <v>0.34</v>
          </cell>
        </row>
        <row r="108">
          <cell r="Q108">
            <v>2.44</v>
          </cell>
        </row>
        <row r="109">
          <cell r="Q109">
            <v>1.62</v>
          </cell>
        </row>
        <row r="110">
          <cell r="Q110">
            <v>1.74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9"/>
  <sheetViews>
    <sheetView tabSelected="1" view="pageBreakPreview" zoomScale="60" zoomScaleNormal="70" workbookViewId="0">
      <selection activeCell="J18" sqref="J18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15" width="11.83203125" style="1" customWidth="1"/>
    <col min="16" max="16" width="53.332031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ht="38.25" customHeight="1" x14ac:dyDescent="0.2">
      <c r="V1" s="2" t="s">
        <v>0</v>
      </c>
    </row>
    <row r="2" spans="1:22" ht="38.25" customHeight="1" x14ac:dyDescent="0.2">
      <c r="V2" s="2" t="s">
        <v>1</v>
      </c>
    </row>
    <row r="3" spans="1:22" ht="38.25" customHeight="1" x14ac:dyDescent="0.2">
      <c r="V3" s="2" t="s">
        <v>2</v>
      </c>
    </row>
    <row r="4" spans="1:22" ht="33.75" customHeight="1" x14ac:dyDescent="0.2"/>
    <row r="5" spans="1:22" ht="33.7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3.75" customHeight="1" x14ac:dyDescent="0.2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3.7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9" spans="1:22" ht="12.95" customHeight="1" x14ac:dyDescent="0.2">
      <c r="A9" s="5" t="s">
        <v>6</v>
      </c>
      <c r="B9" s="5" t="s">
        <v>7</v>
      </c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 t="s">
        <v>9</v>
      </c>
      <c r="Q9" s="5" t="s">
        <v>10</v>
      </c>
      <c r="R9" s="5" t="s">
        <v>11</v>
      </c>
      <c r="S9" s="5" t="s">
        <v>12</v>
      </c>
      <c r="T9" s="5" t="s">
        <v>13</v>
      </c>
      <c r="U9" s="5" t="s">
        <v>14</v>
      </c>
      <c r="V9" s="5" t="s">
        <v>15</v>
      </c>
    </row>
    <row r="10" spans="1:22" ht="12.95" customHeight="1" x14ac:dyDescent="0.2">
      <c r="A10" s="7"/>
      <c r="B10" s="7"/>
      <c r="C10" s="6" t="s">
        <v>16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5" t="s">
        <v>17</v>
      </c>
      <c r="O10" s="5"/>
      <c r="P10" s="7"/>
      <c r="Q10" s="7"/>
      <c r="R10" s="7"/>
      <c r="S10" s="7"/>
      <c r="T10" s="7"/>
      <c r="U10" s="7"/>
      <c r="V10" s="7"/>
    </row>
    <row r="11" spans="1:22" ht="12.95" customHeight="1" x14ac:dyDescent="0.2">
      <c r="A11" s="7"/>
      <c r="B11" s="7"/>
      <c r="C11" s="6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5" t="s">
        <v>19</v>
      </c>
      <c r="N11" s="8"/>
      <c r="O11" s="9"/>
      <c r="P11" s="7"/>
      <c r="Q11" s="7"/>
      <c r="R11" s="7"/>
      <c r="S11" s="7"/>
      <c r="T11" s="7"/>
      <c r="U11" s="7"/>
      <c r="V11" s="7"/>
    </row>
    <row r="12" spans="1:22" ht="36.950000000000003" customHeight="1" x14ac:dyDescent="0.2">
      <c r="A12" s="7"/>
      <c r="B12" s="7"/>
      <c r="C12" s="6" t="s">
        <v>20</v>
      </c>
      <c r="D12" s="6"/>
      <c r="E12" s="6"/>
      <c r="F12" s="6" t="s">
        <v>21</v>
      </c>
      <c r="G12" s="6"/>
      <c r="H12" s="6"/>
      <c r="I12" s="6" t="s">
        <v>22</v>
      </c>
      <c r="J12" s="6"/>
      <c r="K12" s="6" t="s">
        <v>23</v>
      </c>
      <c r="L12" s="6"/>
      <c r="M12" s="7"/>
      <c r="N12" s="5" t="s">
        <v>24</v>
      </c>
      <c r="O12" s="5" t="s">
        <v>25</v>
      </c>
      <c r="P12" s="7"/>
      <c r="Q12" s="7"/>
      <c r="R12" s="7"/>
      <c r="S12" s="7"/>
      <c r="T12" s="7"/>
      <c r="U12" s="7"/>
      <c r="V12" s="7"/>
    </row>
    <row r="13" spans="1:22" ht="63" customHeight="1" x14ac:dyDescent="0.2">
      <c r="A13" s="10"/>
      <c r="B13" s="10"/>
      <c r="C13" s="11" t="s">
        <v>26</v>
      </c>
      <c r="D13" s="11" t="s">
        <v>27</v>
      </c>
      <c r="E13" s="11" t="s">
        <v>28</v>
      </c>
      <c r="F13" s="11" t="s">
        <v>29</v>
      </c>
      <c r="G13" s="11" t="s">
        <v>30</v>
      </c>
      <c r="H13" s="11" t="s">
        <v>31</v>
      </c>
      <c r="I13" s="11" t="s">
        <v>32</v>
      </c>
      <c r="J13" s="11" t="s">
        <v>33</v>
      </c>
      <c r="K13" s="11" t="s">
        <v>34</v>
      </c>
      <c r="L13" s="11" t="s">
        <v>35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13" customFormat="1" ht="12.95" customHeight="1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  <c r="S14" s="12">
        <v>19</v>
      </c>
      <c r="T14" s="12">
        <v>20</v>
      </c>
      <c r="U14" s="12">
        <v>21</v>
      </c>
      <c r="V14" s="12">
        <v>22</v>
      </c>
    </row>
    <row r="15" spans="1:22" s="13" customFormat="1" ht="12.95" customHeight="1" x14ac:dyDescent="0.2">
      <c r="A15" s="14" t="s">
        <v>36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s="23" customFormat="1" ht="60.75" customHeight="1" x14ac:dyDescent="0.2">
      <c r="A16" s="17">
        <v>1</v>
      </c>
      <c r="B16" s="18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 t="s">
        <v>38</v>
      </c>
      <c r="Q16" s="20">
        <v>751.14</v>
      </c>
      <c r="R16" s="19" t="s">
        <v>39</v>
      </c>
      <c r="S16" s="21">
        <v>1</v>
      </c>
      <c r="T16" s="20">
        <v>751.14</v>
      </c>
      <c r="U16" s="19" t="s">
        <v>40</v>
      </c>
      <c r="V16" s="22">
        <v>32312458755</v>
      </c>
    </row>
    <row r="17" spans="1:22" s="23" customFormat="1" ht="60.75" customHeight="1" x14ac:dyDescent="0.2">
      <c r="A17" s="17">
        <v>2</v>
      </c>
      <c r="B17" s="18" t="s">
        <v>41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">
        <v>42</v>
      </c>
      <c r="Q17" s="20">
        <v>50</v>
      </c>
      <c r="R17" s="19" t="s">
        <v>39</v>
      </c>
      <c r="S17" s="21">
        <v>1</v>
      </c>
      <c r="T17" s="20">
        <v>50</v>
      </c>
      <c r="U17" s="19" t="s">
        <v>40</v>
      </c>
      <c r="V17" s="19"/>
    </row>
    <row r="18" spans="1:22" s="23" customFormat="1" ht="60.75" customHeight="1" x14ac:dyDescent="0.2">
      <c r="A18" s="17">
        <v>3</v>
      </c>
      <c r="B18" s="18" t="s">
        <v>41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 t="s">
        <v>43</v>
      </c>
      <c r="Q18" s="20">
        <v>200.18</v>
      </c>
      <c r="R18" s="19" t="s">
        <v>39</v>
      </c>
      <c r="S18" s="21">
        <v>1</v>
      </c>
      <c r="T18" s="20">
        <v>200.18</v>
      </c>
      <c r="U18" s="19" t="s">
        <v>40</v>
      </c>
      <c r="V18" s="19"/>
    </row>
    <row r="19" spans="1:22" s="23" customFormat="1" ht="60.75" customHeight="1" x14ac:dyDescent="0.2">
      <c r="A19" s="17">
        <v>4</v>
      </c>
      <c r="B19" s="18" t="s">
        <v>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 t="s">
        <v>45</v>
      </c>
      <c r="Q19" s="20">
        <v>93.73</v>
      </c>
      <c r="R19" s="19" t="s">
        <v>39</v>
      </c>
      <c r="S19" s="21">
        <v>1</v>
      </c>
      <c r="T19" s="20">
        <v>93.73</v>
      </c>
      <c r="U19" s="19" t="s">
        <v>40</v>
      </c>
      <c r="V19" s="19"/>
    </row>
    <row r="20" spans="1:22" s="23" customFormat="1" ht="60.75" customHeight="1" x14ac:dyDescent="0.2">
      <c r="A20" s="17">
        <v>5</v>
      </c>
      <c r="B20" s="18" t="s">
        <v>46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 t="s">
        <v>47</v>
      </c>
      <c r="O20" s="18"/>
      <c r="P20" s="19" t="s">
        <v>48</v>
      </c>
      <c r="Q20" s="20">
        <v>60.3</v>
      </c>
      <c r="R20" s="19" t="s">
        <v>39</v>
      </c>
      <c r="S20" s="21">
        <v>1</v>
      </c>
      <c r="T20" s="20">
        <v>60.3</v>
      </c>
      <c r="U20" s="19" t="s">
        <v>40</v>
      </c>
      <c r="V20" s="19"/>
    </row>
    <row r="21" spans="1:22" s="23" customFormat="1" ht="60.75" customHeight="1" x14ac:dyDescent="0.2">
      <c r="A21" s="17">
        <v>6</v>
      </c>
      <c r="B21" s="18" t="s">
        <v>49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 t="s">
        <v>47</v>
      </c>
      <c r="O21" s="18"/>
      <c r="P21" s="19" t="s">
        <v>50</v>
      </c>
      <c r="Q21" s="20">
        <v>94.83</v>
      </c>
      <c r="R21" s="19" t="s">
        <v>39</v>
      </c>
      <c r="S21" s="21">
        <v>1</v>
      </c>
      <c r="T21" s="20">
        <v>94.83</v>
      </c>
      <c r="U21" s="19" t="s">
        <v>40</v>
      </c>
      <c r="V21" s="19"/>
    </row>
    <row r="22" spans="1:22" s="23" customFormat="1" ht="60.75" customHeight="1" x14ac:dyDescent="0.2">
      <c r="A22" s="17">
        <v>7</v>
      </c>
      <c r="B22" s="18" t="s">
        <v>51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 t="s">
        <v>47</v>
      </c>
      <c r="O22" s="18"/>
      <c r="P22" s="19" t="s">
        <v>52</v>
      </c>
      <c r="Q22" s="20">
        <v>59.92</v>
      </c>
      <c r="R22" s="19" t="s">
        <v>39</v>
      </c>
      <c r="S22" s="21">
        <v>1</v>
      </c>
      <c r="T22" s="20">
        <v>59.92</v>
      </c>
      <c r="U22" s="19" t="s">
        <v>40</v>
      </c>
      <c r="V22" s="19"/>
    </row>
    <row r="23" spans="1:22" s="23" customFormat="1" ht="60.75" customHeight="1" x14ac:dyDescent="0.2">
      <c r="A23" s="17">
        <v>8</v>
      </c>
      <c r="B23" s="18" t="s">
        <v>53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 t="s">
        <v>47</v>
      </c>
      <c r="O23" s="18"/>
      <c r="P23" s="19" t="s">
        <v>54</v>
      </c>
      <c r="Q23" s="20">
        <v>72.86</v>
      </c>
      <c r="R23" s="19" t="s">
        <v>39</v>
      </c>
      <c r="S23" s="21">
        <v>1</v>
      </c>
      <c r="T23" s="20">
        <v>72.86</v>
      </c>
      <c r="U23" s="19" t="s">
        <v>40</v>
      </c>
      <c r="V23" s="19"/>
    </row>
    <row r="24" spans="1:22" s="23" customFormat="1" ht="60.75" customHeight="1" x14ac:dyDescent="0.2">
      <c r="A24" s="17">
        <v>9</v>
      </c>
      <c r="B24" s="18" t="s">
        <v>55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 t="s">
        <v>47</v>
      </c>
      <c r="O24" s="18"/>
      <c r="P24" s="19" t="s">
        <v>56</v>
      </c>
      <c r="Q24" s="24">
        <f>30400/1000</f>
        <v>30.4</v>
      </c>
      <c r="R24" s="19" t="s">
        <v>39</v>
      </c>
      <c r="S24" s="21">
        <v>1</v>
      </c>
      <c r="T24" s="24">
        <f>Q24</f>
        <v>30.4</v>
      </c>
      <c r="U24" s="19" t="s">
        <v>40</v>
      </c>
      <c r="V24" s="19"/>
    </row>
    <row r="25" spans="1:22" s="23" customFormat="1" ht="60.75" customHeight="1" x14ac:dyDescent="0.2">
      <c r="A25" s="17">
        <v>10</v>
      </c>
      <c r="B25" s="18" t="s">
        <v>57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 t="s">
        <v>47</v>
      </c>
      <c r="O25" s="18"/>
      <c r="P25" s="19" t="s">
        <v>58</v>
      </c>
      <c r="Q25" s="20">
        <v>13.91</v>
      </c>
      <c r="R25" s="19" t="s">
        <v>39</v>
      </c>
      <c r="S25" s="21">
        <v>1</v>
      </c>
      <c r="T25" s="20">
        <v>13.91</v>
      </c>
      <c r="U25" s="19" t="s">
        <v>40</v>
      </c>
      <c r="V25" s="19"/>
    </row>
    <row r="26" spans="1:22" s="23" customFormat="1" ht="60.75" customHeight="1" x14ac:dyDescent="0.2">
      <c r="A26" s="17">
        <v>11</v>
      </c>
      <c r="B26" s="18" t="s">
        <v>44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47</v>
      </c>
      <c r="O26" s="18"/>
      <c r="P26" s="19" t="s">
        <v>59</v>
      </c>
      <c r="Q26" s="20">
        <v>57.38</v>
      </c>
      <c r="R26" s="19" t="s">
        <v>39</v>
      </c>
      <c r="S26" s="21">
        <v>1</v>
      </c>
      <c r="T26" s="20">
        <v>57.38</v>
      </c>
      <c r="U26" s="19" t="s">
        <v>40</v>
      </c>
      <c r="V26" s="19"/>
    </row>
    <row r="27" spans="1:22" s="23" customFormat="1" ht="60.75" customHeight="1" x14ac:dyDescent="0.2">
      <c r="A27" s="17">
        <v>12</v>
      </c>
      <c r="B27" s="18" t="s">
        <v>60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 t="s">
        <v>47</v>
      </c>
      <c r="O27" s="18"/>
      <c r="P27" s="19" t="s">
        <v>61</v>
      </c>
      <c r="Q27" s="20">
        <v>80.400000000000006</v>
      </c>
      <c r="R27" s="19" t="s">
        <v>39</v>
      </c>
      <c r="S27" s="21">
        <v>1</v>
      </c>
      <c r="T27" s="20">
        <v>80.400000000000006</v>
      </c>
      <c r="U27" s="19" t="s">
        <v>40</v>
      </c>
      <c r="V27" s="19"/>
    </row>
    <row r="28" spans="1:22" s="23" customFormat="1" ht="60.75" customHeight="1" x14ac:dyDescent="0.2">
      <c r="A28" s="17">
        <v>13</v>
      </c>
      <c r="B28" s="18" t="s">
        <v>57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">
        <v>62</v>
      </c>
      <c r="Q28" s="25">
        <v>1163.1099999999999</v>
      </c>
      <c r="R28" s="19" t="s">
        <v>39</v>
      </c>
      <c r="S28" s="21">
        <v>1</v>
      </c>
      <c r="T28" s="25">
        <v>1163.1099999999999</v>
      </c>
      <c r="U28" s="19" t="s">
        <v>40</v>
      </c>
      <c r="V28" s="22">
        <v>32312467574</v>
      </c>
    </row>
    <row r="29" spans="1:22" s="23" customFormat="1" ht="60.75" customHeight="1" x14ac:dyDescent="0.2">
      <c r="A29" s="17">
        <v>14</v>
      </c>
      <c r="B29" s="18" t="s">
        <v>63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 t="s">
        <v>47</v>
      </c>
      <c r="O29" s="18"/>
      <c r="P29" s="19" t="s">
        <v>64</v>
      </c>
      <c r="Q29" s="20">
        <v>131.44999999999999</v>
      </c>
      <c r="R29" s="19" t="s">
        <v>39</v>
      </c>
      <c r="S29" s="21">
        <v>1</v>
      </c>
      <c r="T29" s="20">
        <v>131.44999999999999</v>
      </c>
      <c r="U29" s="19" t="s">
        <v>40</v>
      </c>
      <c r="V29" s="19"/>
    </row>
    <row r="30" spans="1:22" s="23" customFormat="1" ht="72.75" customHeight="1" x14ac:dyDescent="0.2">
      <c r="A30" s="17">
        <v>15</v>
      </c>
      <c r="B30" s="18" t="s">
        <v>53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 t="s">
        <v>65</v>
      </c>
      <c r="Q30" s="20">
        <v>567.6</v>
      </c>
      <c r="R30" s="19" t="s">
        <v>39</v>
      </c>
      <c r="S30" s="21">
        <v>1</v>
      </c>
      <c r="T30" s="20">
        <v>567.6</v>
      </c>
      <c r="U30" s="19" t="s">
        <v>40</v>
      </c>
      <c r="V30" s="22">
        <v>32312493990</v>
      </c>
    </row>
    <row r="31" spans="1:22" s="23" customFormat="1" ht="60.75" customHeight="1" x14ac:dyDescent="0.2">
      <c r="A31" s="17">
        <v>16</v>
      </c>
      <c r="B31" s="18" t="s">
        <v>53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 t="s">
        <v>66</v>
      </c>
      <c r="Q31" s="20">
        <v>647.63</v>
      </c>
      <c r="R31" s="19" t="s">
        <v>39</v>
      </c>
      <c r="S31" s="21">
        <v>1</v>
      </c>
      <c r="T31" s="20">
        <v>647.63</v>
      </c>
      <c r="U31" s="19" t="s">
        <v>40</v>
      </c>
      <c r="V31" s="22">
        <v>32312467016</v>
      </c>
    </row>
    <row r="32" spans="1:22" s="26" customFormat="1" ht="12.75" x14ac:dyDescent="0.2">
      <c r="A32" s="14" t="s">
        <v>67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</row>
    <row r="33" spans="1:22" s="23" customFormat="1" ht="60.75" customHeight="1" x14ac:dyDescent="0.2">
      <c r="A33" s="17">
        <v>1</v>
      </c>
      <c r="B33" s="18" t="s">
        <v>68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 t="s">
        <v>47</v>
      </c>
      <c r="O33" s="18"/>
      <c r="P33" s="19" t="s">
        <v>69</v>
      </c>
      <c r="Q33" s="20">
        <v>7.49</v>
      </c>
      <c r="R33" s="19" t="s">
        <v>39</v>
      </c>
      <c r="S33" s="21">
        <v>1</v>
      </c>
      <c r="T33" s="20">
        <v>7.49</v>
      </c>
      <c r="U33" s="19" t="s">
        <v>40</v>
      </c>
      <c r="V33" s="19"/>
    </row>
    <row r="34" spans="1:22" s="23" customFormat="1" ht="60.75" customHeight="1" x14ac:dyDescent="0.2">
      <c r="A34" s="17">
        <v>2</v>
      </c>
      <c r="B34" s="18" t="s">
        <v>70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 t="s">
        <v>47</v>
      </c>
      <c r="O34" s="18"/>
      <c r="P34" s="19" t="s">
        <v>71</v>
      </c>
      <c r="Q34" s="20">
        <v>132.62</v>
      </c>
      <c r="R34" s="19" t="s">
        <v>39</v>
      </c>
      <c r="S34" s="21">
        <v>1</v>
      </c>
      <c r="T34" s="20">
        <v>132.62</v>
      </c>
      <c r="U34" s="19" t="s">
        <v>40</v>
      </c>
      <c r="V34" s="19"/>
    </row>
    <row r="35" spans="1:22" s="23" customFormat="1" ht="60.75" customHeight="1" x14ac:dyDescent="0.2">
      <c r="A35" s="17">
        <v>3</v>
      </c>
      <c r="B35" s="18" t="s">
        <v>72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47</v>
      </c>
      <c r="O35" s="18"/>
      <c r="P35" s="19" t="s">
        <v>73</v>
      </c>
      <c r="Q35" s="20">
        <v>36</v>
      </c>
      <c r="R35" s="19" t="s">
        <v>39</v>
      </c>
      <c r="S35" s="21">
        <v>1</v>
      </c>
      <c r="T35" s="20">
        <v>36</v>
      </c>
      <c r="U35" s="19" t="s">
        <v>40</v>
      </c>
      <c r="V35" s="19"/>
    </row>
    <row r="36" spans="1:22" s="23" customFormat="1" ht="60.75" customHeight="1" x14ac:dyDescent="0.2">
      <c r="A36" s="17">
        <v>4</v>
      </c>
      <c r="B36" s="18" t="s">
        <v>74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 t="s">
        <v>75</v>
      </c>
      <c r="Q36" s="25">
        <v>1342.62</v>
      </c>
      <c r="R36" s="19" t="s">
        <v>39</v>
      </c>
      <c r="S36" s="21">
        <v>1</v>
      </c>
      <c r="T36" s="25">
        <v>1342.62</v>
      </c>
      <c r="U36" s="19" t="s">
        <v>40</v>
      </c>
      <c r="V36" s="22">
        <v>32312528277</v>
      </c>
    </row>
    <row r="37" spans="1:22" s="23" customFormat="1" ht="60.75" customHeight="1" x14ac:dyDescent="0.2">
      <c r="A37" s="17">
        <v>5</v>
      </c>
      <c r="B37" s="18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47</v>
      </c>
      <c r="O37" s="18"/>
      <c r="P37" s="19" t="s">
        <v>77</v>
      </c>
      <c r="Q37" s="24">
        <f>10968/1000</f>
        <v>10.968</v>
      </c>
      <c r="R37" s="19" t="s">
        <v>39</v>
      </c>
      <c r="S37" s="21">
        <v>1</v>
      </c>
      <c r="T37" s="24">
        <v>10.968</v>
      </c>
      <c r="U37" s="19" t="s">
        <v>40</v>
      </c>
      <c r="V37" s="19"/>
    </row>
    <row r="38" spans="1:22" s="23" customFormat="1" ht="75.75" customHeight="1" x14ac:dyDescent="0.2">
      <c r="A38" s="17">
        <v>6</v>
      </c>
      <c r="B38" s="18" t="s">
        <v>63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47</v>
      </c>
      <c r="O38" s="18"/>
      <c r="P38" s="19" t="s">
        <v>78</v>
      </c>
      <c r="Q38" s="20">
        <v>99</v>
      </c>
      <c r="R38" s="19" t="s">
        <v>39</v>
      </c>
      <c r="S38" s="21">
        <v>1</v>
      </c>
      <c r="T38" s="20">
        <v>99</v>
      </c>
      <c r="U38" s="19" t="s">
        <v>40</v>
      </c>
      <c r="V38" s="19"/>
    </row>
    <row r="39" spans="1:22" s="23" customFormat="1" ht="75.75" customHeight="1" x14ac:dyDescent="0.2">
      <c r="A39" s="17">
        <v>7</v>
      </c>
      <c r="B39" s="18" t="s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47</v>
      </c>
      <c r="O39" s="18"/>
      <c r="P39" s="19" t="s">
        <v>79</v>
      </c>
      <c r="Q39" s="20">
        <v>484</v>
      </c>
      <c r="R39" s="19" t="s">
        <v>39</v>
      </c>
      <c r="S39" s="21">
        <v>1</v>
      </c>
      <c r="T39" s="20">
        <v>484</v>
      </c>
      <c r="U39" s="19" t="s">
        <v>40</v>
      </c>
      <c r="V39" s="19" t="s">
        <v>80</v>
      </c>
    </row>
    <row r="40" spans="1:22" s="23" customFormat="1" ht="60.75" customHeight="1" x14ac:dyDescent="0.2">
      <c r="A40" s="17">
        <v>8</v>
      </c>
      <c r="B40" s="18" t="s">
        <v>55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 t="s">
        <v>81</v>
      </c>
      <c r="Q40" s="20">
        <v>233.11</v>
      </c>
      <c r="R40" s="19" t="s">
        <v>39</v>
      </c>
      <c r="S40" s="21">
        <v>1</v>
      </c>
      <c r="T40" s="20">
        <v>233.11</v>
      </c>
      <c r="U40" s="19" t="s">
        <v>40</v>
      </c>
      <c r="V40" s="22">
        <v>32312369951</v>
      </c>
    </row>
    <row r="41" spans="1:22" s="23" customFormat="1" ht="12.75" x14ac:dyDescent="0.2">
      <c r="A41" s="27" t="s">
        <v>82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</row>
    <row r="42" spans="1:22" s="23" customFormat="1" ht="80.25" customHeight="1" x14ac:dyDescent="0.2">
      <c r="A42" s="17">
        <v>1</v>
      </c>
      <c r="B42" s="18" t="s">
        <v>83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 t="s">
        <v>47</v>
      </c>
      <c r="O42" s="18"/>
      <c r="P42" s="19" t="s">
        <v>84</v>
      </c>
      <c r="Q42" s="20">
        <v>85.8</v>
      </c>
      <c r="R42" s="19" t="s">
        <v>39</v>
      </c>
      <c r="S42" s="21">
        <v>1</v>
      </c>
      <c r="T42" s="20">
        <v>85.8</v>
      </c>
      <c r="U42" s="19" t="s">
        <v>40</v>
      </c>
      <c r="V42" s="19"/>
    </row>
    <row r="43" spans="1:22" s="23" customFormat="1" ht="60.75" customHeight="1" x14ac:dyDescent="0.2">
      <c r="A43" s="17">
        <v>2</v>
      </c>
      <c r="B43" s="18" t="s">
        <v>85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47</v>
      </c>
      <c r="O43" s="18"/>
      <c r="P43" s="19" t="s">
        <v>86</v>
      </c>
      <c r="Q43" s="20">
        <v>434.88</v>
      </c>
      <c r="R43" s="19" t="s">
        <v>39</v>
      </c>
      <c r="S43" s="21">
        <v>1</v>
      </c>
      <c r="T43" s="20">
        <v>434.88</v>
      </c>
      <c r="U43" s="19" t="s">
        <v>40</v>
      </c>
      <c r="V43" s="19"/>
    </row>
    <row r="44" spans="1:22" s="23" customFormat="1" ht="60.75" customHeight="1" x14ac:dyDescent="0.2">
      <c r="A44" s="17">
        <v>3</v>
      </c>
      <c r="B44" s="18" t="s">
        <v>87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 t="s">
        <v>47</v>
      </c>
      <c r="P44" s="19" t="s">
        <v>88</v>
      </c>
      <c r="Q44" s="20">
        <v>262.24</v>
      </c>
      <c r="R44" s="19" t="s">
        <v>39</v>
      </c>
      <c r="S44" s="21">
        <v>1</v>
      </c>
      <c r="T44" s="20">
        <v>262.24</v>
      </c>
      <c r="U44" s="19" t="s">
        <v>40</v>
      </c>
      <c r="V44" s="19"/>
    </row>
    <row r="45" spans="1:22" s="23" customFormat="1" ht="60.75" customHeight="1" x14ac:dyDescent="0.2">
      <c r="A45" s="17">
        <v>4</v>
      </c>
      <c r="B45" s="18" t="s">
        <v>89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47</v>
      </c>
      <c r="O45" s="18"/>
      <c r="P45" s="19" t="s">
        <v>90</v>
      </c>
      <c r="Q45" s="20">
        <v>2.5</v>
      </c>
      <c r="R45" s="19" t="s">
        <v>39</v>
      </c>
      <c r="S45" s="21">
        <v>1</v>
      </c>
      <c r="T45" s="20">
        <v>2.5</v>
      </c>
      <c r="U45" s="19" t="s">
        <v>40</v>
      </c>
      <c r="V45" s="19"/>
    </row>
    <row r="46" spans="1:22" s="23" customFormat="1" ht="60.75" customHeight="1" x14ac:dyDescent="0.2">
      <c r="A46" s="17">
        <v>5</v>
      </c>
      <c r="B46" s="18" t="s">
        <v>91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 t="s">
        <v>47</v>
      </c>
      <c r="O46" s="18"/>
      <c r="P46" s="19" t="s">
        <v>92</v>
      </c>
      <c r="Q46" s="20">
        <v>175.08</v>
      </c>
      <c r="R46" s="19" t="s">
        <v>39</v>
      </c>
      <c r="S46" s="21">
        <v>1</v>
      </c>
      <c r="T46" s="20">
        <v>175.08</v>
      </c>
      <c r="U46" s="19" t="s">
        <v>40</v>
      </c>
      <c r="V46" s="19" t="s">
        <v>80</v>
      </c>
    </row>
    <row r="47" spans="1:22" s="23" customFormat="1" ht="60.75" customHeight="1" x14ac:dyDescent="0.2">
      <c r="A47" s="17">
        <v>6</v>
      </c>
      <c r="B47" s="18" t="s">
        <v>93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 t="s">
        <v>94</v>
      </c>
      <c r="Q47" s="25">
        <v>7349</v>
      </c>
      <c r="R47" s="19" t="s">
        <v>39</v>
      </c>
      <c r="S47" s="21">
        <v>1</v>
      </c>
      <c r="T47" s="25">
        <v>7349</v>
      </c>
      <c r="U47" s="19" t="s">
        <v>40</v>
      </c>
      <c r="V47" s="22">
        <v>32312467374</v>
      </c>
    </row>
    <row r="48" spans="1:22" s="23" customFormat="1" ht="60.75" customHeight="1" x14ac:dyDescent="0.2">
      <c r="A48" s="17">
        <v>7</v>
      </c>
      <c r="B48" s="30">
        <v>45064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 t="s">
        <v>95</v>
      </c>
      <c r="Q48" s="25">
        <v>8589.4</v>
      </c>
      <c r="R48" s="19" t="s">
        <v>39</v>
      </c>
      <c r="S48" s="21">
        <v>1</v>
      </c>
      <c r="T48" s="25">
        <v>8589.4</v>
      </c>
      <c r="U48" s="19" t="s">
        <v>40</v>
      </c>
      <c r="V48" s="19"/>
    </row>
    <row r="49" spans="1:22" s="23" customFormat="1" ht="60.75" customHeight="1" x14ac:dyDescent="0.2">
      <c r="A49" s="17">
        <v>8</v>
      </c>
      <c r="B49" s="18" t="s">
        <v>96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 t="s">
        <v>95</v>
      </c>
      <c r="Q49" s="25">
        <v>8589.4</v>
      </c>
      <c r="R49" s="19" t="s">
        <v>39</v>
      </c>
      <c r="S49" s="21">
        <v>1</v>
      </c>
      <c r="T49" s="25">
        <v>8589.4</v>
      </c>
      <c r="U49" s="19" t="s">
        <v>40</v>
      </c>
      <c r="V49" s="19"/>
    </row>
    <row r="50" spans="1:22" s="23" customFormat="1" ht="60.75" customHeight="1" x14ac:dyDescent="0.2">
      <c r="A50" s="17">
        <v>9</v>
      </c>
      <c r="B50" s="18" t="s">
        <v>97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 t="s">
        <v>47</v>
      </c>
      <c r="O50" s="18"/>
      <c r="P50" s="19" t="s">
        <v>98</v>
      </c>
      <c r="Q50" s="20">
        <v>25.77</v>
      </c>
      <c r="R50" s="19" t="s">
        <v>39</v>
      </c>
      <c r="S50" s="21">
        <v>1</v>
      </c>
      <c r="T50" s="20">
        <v>25.77</v>
      </c>
      <c r="U50" s="19" t="s">
        <v>40</v>
      </c>
      <c r="V50" s="19"/>
    </row>
    <row r="51" spans="1:22" s="23" customFormat="1" ht="90.75" customHeight="1" x14ac:dyDescent="0.2">
      <c r="A51" s="17">
        <v>10</v>
      </c>
      <c r="B51" s="18" t="s">
        <v>60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 t="s">
        <v>99</v>
      </c>
      <c r="Q51" s="25">
        <v>27537.3</v>
      </c>
      <c r="R51" s="19" t="s">
        <v>39</v>
      </c>
      <c r="S51" s="21">
        <v>1</v>
      </c>
      <c r="T51" s="25">
        <v>27537.3</v>
      </c>
      <c r="U51" s="19" t="s">
        <v>40</v>
      </c>
      <c r="V51" s="22">
        <v>32312470059</v>
      </c>
    </row>
    <row r="52" spans="1:22" s="23" customFormat="1" ht="60.75" customHeight="1" x14ac:dyDescent="0.2">
      <c r="A52" s="17">
        <v>11</v>
      </c>
      <c r="B52" s="18" t="s">
        <v>68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 t="s">
        <v>47</v>
      </c>
      <c r="O52" s="18"/>
      <c r="P52" s="19" t="s">
        <v>100</v>
      </c>
      <c r="Q52" s="31">
        <f>SUM('[1]без исключений'!Q91:Q110)</f>
        <v>22.898890000000009</v>
      </c>
      <c r="R52" s="19" t="s">
        <v>39</v>
      </c>
      <c r="S52" s="21">
        <v>1</v>
      </c>
      <c r="T52" s="31">
        <f>Q52</f>
        <v>22.898890000000009</v>
      </c>
      <c r="U52" s="19" t="s">
        <v>40</v>
      </c>
      <c r="V52" s="19"/>
    </row>
    <row r="53" spans="1:22" s="23" customFormat="1" ht="60.75" customHeight="1" x14ac:dyDescent="0.2">
      <c r="A53" s="17">
        <v>12</v>
      </c>
      <c r="B53" s="18" t="s">
        <v>101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 t="s">
        <v>47</v>
      </c>
      <c r="O53" s="18"/>
      <c r="P53" s="19" t="s">
        <v>102</v>
      </c>
      <c r="Q53" s="20">
        <v>79.7</v>
      </c>
      <c r="R53" s="19" t="s">
        <v>39</v>
      </c>
      <c r="S53" s="21">
        <v>1</v>
      </c>
      <c r="T53" s="20">
        <v>79.7</v>
      </c>
      <c r="U53" s="19" t="s">
        <v>40</v>
      </c>
      <c r="V53" s="19"/>
    </row>
    <row r="54" spans="1:22" s="32" customFormat="1" ht="11.1" customHeight="1" x14ac:dyDescent="0.2"/>
    <row r="55" spans="1:22" s="33" customFormat="1" ht="11.4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s="33" customFormat="1" ht="11.4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s="33" customFormat="1" ht="11.4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s="33" customFormat="1" ht="11.4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s="33" customFormat="1" ht="11.45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s="33" customFormat="1" ht="11.4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s="33" customFormat="1" ht="11.4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s="33" customFormat="1" ht="11.4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s="33" customFormat="1" ht="11.4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s="33" customFormat="1" ht="11.4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s="33" customFormat="1" ht="11.4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33" customFormat="1" ht="11.4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s="33" customFormat="1" ht="11.4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s="33" customFormat="1" ht="11.4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s="33" customFormat="1" ht="11.4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s="33" customFormat="1" ht="11.4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s="33" customFormat="1" ht="11.4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33" customFormat="1" ht="11.4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33" customFormat="1" ht="11.4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s="33" customFormat="1" ht="11.4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s="33" customFormat="1" ht="11.4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s="33" customFormat="1" ht="11.4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s="33" customFormat="1" ht="11.4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s="33" customFormat="1" ht="11.4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s="33" customFormat="1" ht="11.4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</sheetData>
  <autoFilter ref="A14:V52"/>
  <mergeCells count="26">
    <mergeCell ref="K12:L12"/>
    <mergeCell ref="N12:N13"/>
    <mergeCell ref="O12:O13"/>
    <mergeCell ref="A15:V15"/>
    <mergeCell ref="A32:V32"/>
    <mergeCell ref="A41:V41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  <colBreaks count="1" manualBreakCount="1">
    <brk id="2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</vt:lpstr>
      <vt:lpstr>кф!Область_печати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2023-08-08T03:54:29Z</dcterms:created>
  <dcterms:modified xsi:type="dcterms:W3CDTF">2023-08-08T03:55:05Z</dcterms:modified>
</cp:coreProperties>
</file>